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4TO TRIM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EAA!$A$1:$F$40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B3" i="2"/>
  <c r="E12" i="2"/>
  <c r="D3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<sst xmlns="http://schemas.openxmlformats.org/spreadsheetml/2006/main" count="27" uniqueCount="27">
  <si>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</si>
  <si>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</si>
  <si>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</si>
  <si>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</si>
  <si>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</si>
  <si>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</si>
  <si>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</si>
  <si>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</si>
  <si>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</si>
  <si>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</si>
  <si>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</si>
  <si>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</si>
  <si>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</si>
  <si>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</si>
  <si>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</si>
  <si>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</si>
  <si>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</si>
  <si>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</si>
  <si>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</si>
  <si>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</si>
  <si>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</si>
  <si>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</si>
  <si>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</si>
  <si>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</si>
  <si>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</si>
  <si>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</si>
  <si>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Junta Municipal de Agua Potable y Alcantarillado de Acámbaro,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</si>
</sst>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28</xdr:row>
      <xdr:rowOff>95250</xdr:rowOff>
    </xdr:from>
    <xdr:to>
      <xdr:col>0</xdr:col>
      <xdr:colOff>2979528</xdr:colOff>
      <xdr:row>37</xdr:row>
      <xdr:rowOff>47624</xdr:rowOff>
    </xdr:to>
    <xdr:sp macro="" textlink="">
      <xdr:nvSpPr>
        <xdr:cNvPr id="2" name="CuadroTexto 1"/>
        <xdr:cNvSpPr txBox="1"/>
      </xdr:nvSpPr>
      <xdr:spPr>
        <a:xfrm>
          <a:off x="962025" y="4819650"/>
          <a:ext cx="20175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666750</xdr:colOff>
      <xdr:row>28</xdr:row>
      <xdr:rowOff>95250</xdr:rowOff>
    </xdr:from>
    <xdr:to>
      <xdr:col>5</xdr:col>
      <xdr:colOff>647700</xdr:colOff>
      <xdr:row>36</xdr:row>
      <xdr:rowOff>121309</xdr:rowOff>
    </xdr:to>
    <xdr:sp macro="" textlink="">
      <xdr:nvSpPr>
        <xdr:cNvPr id="3" name="CuadroTexto 2"/>
        <xdr:cNvSpPr txBox="1"/>
      </xdr:nvSpPr>
      <xdr:spPr>
        <a:xfrm>
          <a:off x="5362575" y="4819650"/>
          <a:ext cx="266700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0" zoomScaleNormal="100" workbookViewId="0">
      <selection activeCell="A24" sqref="A24:XFD24"/>
    </sheetView>
  </sheetViews>
  <sheetFormatPr baseColWidth="10" defaultColWidth="12" defaultRowHeight="11.25" x14ac:dyDescent="0.2"/>
  <cols>
    <col min="1" max="1" width="65.83203125" style="1" customWidth="1"/>
    <col min="2" max="2" width="16.33203125" style="1" customWidth="1"/>
    <col min="3" max="3" width="14.83203125" style="1" customWidth="1"/>
    <col min="4" max="4" width="16.6640625" style="1" customWidth="1"/>
    <col min="5" max="5" width="15.5" style="1" customWidth="1"/>
    <col min="6" max="6" width="18.3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5.5" customHeight="1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150207350.28999999</v>
      </c>
      <c r="C3" s="8">
        <f t="shared" ref="C3:F3" si="0">C4+C12</f>
        <v>352136318.24000001</v>
      </c>
      <c r="D3" s="8">
        <f t="shared" si="0"/>
        <v>339060569.79000002</v>
      </c>
      <c r="E3" s="8">
        <f t="shared" si="0"/>
        <v>163283098.74000001</v>
      </c>
      <c r="F3" s="8">
        <f t="shared" si="0"/>
        <v>13075748.450000012</v>
      </c>
    </row>
    <row r="4" spans="1:6" x14ac:dyDescent="0.2">
      <c r="A4" s="5" t="s">
        <v>4</v>
      </c>
      <c r="B4" s="8">
        <f>SUM(B5:B11)</f>
        <v>67768356.709999993</v>
      </c>
      <c r="C4" s="8">
        <f>SUM(C5:C11)</f>
        <v>331908222.50999999</v>
      </c>
      <c r="D4" s="8">
        <f>SUM(D5:D11)</f>
        <v>328912979.03000003</v>
      </c>
      <c r="E4" s="8">
        <f>SUM(E5:E11)</f>
        <v>70763600.190000027</v>
      </c>
      <c r="F4" s="8">
        <f>SUM(F5:F11)</f>
        <v>2995243.4800000209</v>
      </c>
    </row>
    <row r="5" spans="1:6" x14ac:dyDescent="0.2">
      <c r="A5" s="6" t="s">
        <v>5</v>
      </c>
      <c r="B5" s="9">
        <v>28338565.379999999</v>
      </c>
      <c r="C5" s="9">
        <v>131687250.51000001</v>
      </c>
      <c r="D5" s="9">
        <v>138037375.69</v>
      </c>
      <c r="E5" s="9">
        <f>B5+C5-D5</f>
        <v>21988440.200000018</v>
      </c>
      <c r="F5" s="9">
        <f t="shared" ref="F5:F11" si="1">E5-B5</f>
        <v>-6350125.1799999811</v>
      </c>
    </row>
    <row r="6" spans="1:6" x14ac:dyDescent="0.2">
      <c r="A6" s="6" t="s">
        <v>6</v>
      </c>
      <c r="B6" s="9">
        <v>33886355.200000003</v>
      </c>
      <c r="C6" s="9">
        <v>189404274.72999999</v>
      </c>
      <c r="D6" s="9">
        <v>184902340.03</v>
      </c>
      <c r="E6" s="9">
        <f t="shared" ref="E6:E11" si="2">B6+C6-D6</f>
        <v>38388289.900000006</v>
      </c>
      <c r="F6" s="9">
        <f t="shared" si="1"/>
        <v>4501934.700000003</v>
      </c>
    </row>
    <row r="7" spans="1:6" x14ac:dyDescent="0.2">
      <c r="A7" s="6" t="s">
        <v>7</v>
      </c>
      <c r="B7" s="9">
        <v>116481.72</v>
      </c>
      <c r="C7" s="9">
        <v>5979979.4299999997</v>
      </c>
      <c r="D7" s="9">
        <v>5655220.0899999999</v>
      </c>
      <c r="E7" s="9">
        <f t="shared" si="2"/>
        <v>441241.05999999959</v>
      </c>
      <c r="F7" s="9">
        <f t="shared" si="1"/>
        <v>324759.33999999962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5426954.4100000001</v>
      </c>
      <c r="C9" s="9">
        <v>4836717.84</v>
      </c>
      <c r="D9" s="9">
        <v>318043.21999999997</v>
      </c>
      <c r="E9" s="9">
        <f t="shared" si="2"/>
        <v>9945629.0299999993</v>
      </c>
      <c r="F9" s="9">
        <f t="shared" si="1"/>
        <v>4518674.6199999992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82438993.579999998</v>
      </c>
      <c r="C12" s="8">
        <f>SUM(C13:C21)</f>
        <v>20228095.73</v>
      </c>
      <c r="D12" s="8">
        <f>SUM(D13:D21)</f>
        <v>10147590.76</v>
      </c>
      <c r="E12" s="8">
        <f>SUM(E13:E21)</f>
        <v>92519498.549999982</v>
      </c>
      <c r="F12" s="8">
        <f>SUM(F13:F21)</f>
        <v>10080504.969999991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51221122.299999997</v>
      </c>
      <c r="C15" s="10">
        <v>11941744.619999999</v>
      </c>
      <c r="D15" s="10">
        <v>5970872.3099999996</v>
      </c>
      <c r="E15" s="10">
        <f t="shared" si="4"/>
        <v>57191994.609999992</v>
      </c>
      <c r="F15" s="10">
        <f t="shared" si="3"/>
        <v>5970872.3099999949</v>
      </c>
    </row>
    <row r="16" spans="1:6" x14ac:dyDescent="0.2">
      <c r="A16" s="6" t="s">
        <v>14</v>
      </c>
      <c r="B16" s="9">
        <v>35524897.590000004</v>
      </c>
      <c r="C16" s="9">
        <v>8286351.1100000003</v>
      </c>
      <c r="D16" s="9">
        <v>4176718.45</v>
      </c>
      <c r="E16" s="9">
        <f t="shared" si="4"/>
        <v>39634530.25</v>
      </c>
      <c r="F16" s="9">
        <f t="shared" si="3"/>
        <v>4109632.6599999964</v>
      </c>
    </row>
    <row r="17" spans="1:6" x14ac:dyDescent="0.2">
      <c r="A17" s="6" t="s">
        <v>15</v>
      </c>
      <c r="B17" s="9">
        <v>3516386.89</v>
      </c>
      <c r="C17" s="9">
        <v>0</v>
      </c>
      <c r="D17" s="9">
        <v>0</v>
      </c>
      <c r="E17" s="9">
        <f t="shared" si="4"/>
        <v>3516386.89</v>
      </c>
      <c r="F17" s="9">
        <f t="shared" si="3"/>
        <v>0</v>
      </c>
    </row>
    <row r="18" spans="1:6" x14ac:dyDescent="0.2">
      <c r="A18" s="6" t="s">
        <v>16</v>
      </c>
      <c r="B18" s="9">
        <v>-11567679.92</v>
      </c>
      <c r="C18" s="9">
        <v>0</v>
      </c>
      <c r="D18" s="9">
        <v>0</v>
      </c>
      <c r="E18" s="9">
        <f t="shared" si="4"/>
        <v>-11567679.92</v>
      </c>
      <c r="F18" s="9">
        <f t="shared" si="3"/>
        <v>0</v>
      </c>
    </row>
    <row r="19" spans="1:6" x14ac:dyDescent="0.2">
      <c r="A19" s="6" t="s">
        <v>17</v>
      </c>
      <c r="B19" s="9">
        <v>3744266.72</v>
      </c>
      <c r="C19" s="9">
        <v>0</v>
      </c>
      <c r="D19" s="9">
        <v>0</v>
      </c>
      <c r="E19" s="9">
        <f t="shared" si="4"/>
        <v>3744266.72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4" spans="1:6" ht="12.75" x14ac:dyDescent="0.2">
      <c r="A24" s="7"/>
    </row>
    <row r="25" spans="1:6" ht="12.75" x14ac:dyDescent="0.2">
      <c r="A25" s="7"/>
    </row>
    <row r="26" spans="1:6" ht="12.75" x14ac:dyDescent="0.2">
      <c r="A26" s="7"/>
    </row>
    <row r="27" spans="1:6" ht="12.75" x14ac:dyDescent="0.2">
      <c r="A27" s="7"/>
    </row>
    <row r="28" spans="1:6" ht="12.75" x14ac:dyDescent="0.2">
      <c r="A28" s="7"/>
    </row>
    <row r="29" spans="1:6" ht="12.75" x14ac:dyDescent="0.2">
      <c r="A29" s="7"/>
    </row>
    <row r="30" spans="1:6" ht="12.75" x14ac:dyDescent="0.2">
      <c r="A30" s="7"/>
    </row>
  </sheetData>
  <sheetProtection formatCells="0" formatColumns="0" formatRows="0" autoFilter="0"/>
  <mergeCells count="1">
    <mergeCell ref="A1:F1"/>
  </mergeCells>
  <pageMargins left="0.39370078740157483" right="0.11811023622047245" top="0.74803149606299213" bottom="0.74803149606299213" header="0.31496062992125984" footer="0.31496062992125984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2025-01-30T16:04:09Z</cp:lastPrinted>
  <dcterms:created xsi:type="dcterms:W3CDTF">2014-02-09T04:04:15Z</dcterms:created>
  <dcterms:modified xsi:type="dcterms:W3CDTF">2025-01-30T16:04:10Z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